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jemplo 1, Ruleta" sheetId="1" r:id="rId1"/>
    <sheet name="Ejemplo 2, Moneda" sheetId="2" r:id="rId2"/>
    <sheet name="Ejemplo 3, Dado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<sst xmlns="http://schemas.openxmlformats.org/spreadsheetml/2006/main" count="52" uniqueCount="22">
  <si>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Ejemplo 1: ruleta</t>
  </si>
  <si>
    <t>Los datos se ingresan en las casillas amarillas</t>
  </si>
  <si>
    <t>observado</t>
  </si>
  <si>
    <t>esperado</t>
  </si>
  <si>
    <t xml:space="preserve">N = </t>
  </si>
  <si>
    <t>O</t>
  </si>
  <si>
    <t>E</t>
  </si>
  <si>
    <t>(O-E)^2/E</t>
  </si>
  <si>
    <t>negro</t>
  </si>
  <si>
    <t>otros</t>
  </si>
  <si>
    <t xml:space="preserve">df = </t>
  </si>
  <si>
    <t>grados de libertad</t>
  </si>
  <si>
    <t xml:space="preserve">chi^2 = </t>
  </si>
  <si>
    <t>chi cuadrado</t>
  </si>
  <si>
    <t xml:space="preserve">p = </t>
  </si>
  <si>
    <t xml:space="preserve">probabilidad que chi cuadrado sea &gt;= </t>
  </si>
  <si>
    <t>Límite de intervalo de confianza</t>
  </si>
  <si>
    <t xml:space="preserve">po = </t>
  </si>
  <si>
    <t>Ejemplo 2: moneda</t>
  </si>
  <si>
    <t>cara</t>
  </si>
  <si>
    <t>ceca</t>
  </si>
  <si>
    <t>Ejemplo 3: dado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</si>
</sst>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GENERAL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/>
    </xf>
    <xf numFmtId="164" fontId="0" fillId="2" borderId="0" xfId="0" applyNumberFormat="1" applyFill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spans="4:5" ht="12.75">
      <c r="D4" s="1" t="s">
        <v>2</v>
      </c>
      <c r="E4" s="1" t="s">
        <v>3</v>
      </c>
    </row>
    <row r="5" spans="2:7" ht="12.75">
      <c r="B5" s="2" t="s">
        <v>4</v>
      </c>
      <c r="C5" s="3">
        <v>50</v>
      </c>
      <c r="D5" s="1" t="s">
        <v>5</v>
      </c>
      <c r="E5" s="1" t="s">
        <v>6</v>
      </c>
      <c r="G5" s="1" t="s">
        <v>7</v>
      </c>
    </row>
    <row r="6" spans="3:10" ht="12.75">
      <c r="C6" s="1" t="s">
        <v>8</v>
      </c>
      <c r="D6" s="4">
        <v>36</v>
      </c>
      <c r="E6" s="5">
        <f>(18/37)*$C$5</f>
        <v>24.324324324324326</v>
      </c>
      <c r="G6" s="5">
        <f>(D6-E6)^2/E6</f>
        <v>5.604324324324322</v>
      </c>
      <c r="J6" s="6">
        <f>D6/C5</f>
        <v>0.72</v>
      </c>
    </row>
    <row r="7" spans="3:7" ht="12.75">
      <c r="C7" s="1" t="s">
        <v>9</v>
      </c>
      <c r="D7" s="6">
        <f>C5-D6</f>
        <v>14</v>
      </c>
      <c r="E7" s="5">
        <f>(19/37)*$C$5</f>
        <v>25.675675675675674</v>
      </c>
      <c r="G7" s="5">
        <f>(D7-E7)^2/E7</f>
        <v>5.309359886201991</v>
      </c>
    </row>
    <row r="8" ht="12.75">
      <c r="G8" s="5"/>
    </row>
    <row r="9" spans="2:5" ht="12.75">
      <c r="B9" s="2" t="s">
        <v>10</v>
      </c>
      <c r="C9" s="4">
        <v>1</v>
      </c>
      <c r="E9" t="s">
        <v>11</v>
      </c>
    </row>
    <row r="10" spans="2:5" ht="12.75">
      <c r="B10" s="2" t="s">
        <v>12</v>
      </c>
      <c r="C10" s="5">
        <f>SUM(G6:G7)</f>
        <v>10.913684210526313</v>
      </c>
      <c r="E10" t="s">
        <v>13</v>
      </c>
    </row>
    <row r="11" spans="2:8" ht="12.75">
      <c r="B11" s="2" t="s">
        <v>14</v>
      </c>
      <c r="C11" s="6">
        <f>CHIDIST(C10,C9)</f>
        <v>0.0009545649251277228</v>
      </c>
      <c r="G11" s="2" t="s">
        <v>15</v>
      </c>
      <c r="H11" s="7">
        <f>C10</f>
        <v>10.913684210526313</v>
      </c>
    </row>
    <row r="13" ht="12.75">
      <c r="B13" t="s">
        <v>16</v>
      </c>
    </row>
    <row r="14" spans="2:12" ht="12.75">
      <c r="B14" s="2" t="s">
        <v>17</v>
      </c>
      <c r="C14" s="8">
        <v>0.05</v>
      </c>
      <c r="E14" s="9" t="str">
        <f>IF($C$11&gt;C14,"p &gt; p0: se acepta H0, la distribución es uniforme","p &lt; p0: se rechaza H0, los datos no son compatibles con una distribución uniforme")</f>
        <v>p &lt; p0: se rechaza H0, los datos no son compatibles con una distribución uniforme</v>
      </c>
      <c r="F14" s="9"/>
      <c r="G14" s="9"/>
      <c r="H14" s="9"/>
      <c r="I14" s="9"/>
      <c r="J14" s="9"/>
      <c r="K14" s="9"/>
      <c r="L14" s="9"/>
    </row>
    <row r="25" ht="12.75">
      <c r="C25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</v>
      </c>
    </row>
    <row r="4" spans="4:5" ht="12.75">
      <c r="D4" s="1" t="s">
        <v>2</v>
      </c>
      <c r="E4" s="1" t="s">
        <v>3</v>
      </c>
    </row>
    <row r="5" spans="2:7" ht="12.75">
      <c r="B5" s="2" t="s">
        <v>4</v>
      </c>
      <c r="C5" s="3">
        <v>9</v>
      </c>
      <c r="D5" s="1" t="s">
        <v>5</v>
      </c>
      <c r="E5" s="1" t="s">
        <v>6</v>
      </c>
      <c r="G5" s="1" t="s">
        <v>7</v>
      </c>
    </row>
    <row r="6" spans="3:10" ht="12.75">
      <c r="C6" s="1" t="s">
        <v>19</v>
      </c>
      <c r="D6" s="4">
        <v>4</v>
      </c>
      <c r="E6" s="5">
        <f>(18/37)*$C$5</f>
        <v>4.378378378378379</v>
      </c>
      <c r="G6" s="5">
        <f>(D6-E6)^2/E6</f>
        <v>0.03269936603269946</v>
      </c>
      <c r="J6" s="6"/>
    </row>
    <row r="7" spans="3:7" ht="12.75">
      <c r="C7" s="1" t="s">
        <v>20</v>
      </c>
      <c r="D7" s="6">
        <f>C5-D6</f>
        <v>5</v>
      </c>
      <c r="E7" s="5">
        <f>(19/37)*$C$5</f>
        <v>4.621621621621621</v>
      </c>
      <c r="G7" s="5">
        <f>(D7-E7)^2/E7</f>
        <v>0.030978346767820554</v>
      </c>
    </row>
    <row r="8" ht="12.75">
      <c r="G8" s="5"/>
    </row>
    <row r="9" spans="2:5" ht="12.75">
      <c r="B9" s="2" t="s">
        <v>10</v>
      </c>
      <c r="C9" s="4">
        <v>1</v>
      </c>
      <c r="E9" t="s">
        <v>11</v>
      </c>
    </row>
    <row r="10" spans="2:5" ht="12.75">
      <c r="B10" s="2" t="s">
        <v>12</v>
      </c>
      <c r="C10" s="5">
        <f>SUM(G6:G7)</f>
        <v>0.06367771280052001</v>
      </c>
      <c r="E10" t="s">
        <v>13</v>
      </c>
    </row>
    <row r="11" spans="2:8" ht="12.75">
      <c r="B11" s="2" t="s">
        <v>14</v>
      </c>
      <c r="C11" s="6">
        <f>CHIDIST(C10,C9)</f>
        <v>0.8007748466221208</v>
      </c>
      <c r="G11" s="2" t="s">
        <v>15</v>
      </c>
      <c r="H11" s="7">
        <f>C10</f>
        <v>0.06367771280052001</v>
      </c>
    </row>
    <row r="13" ht="12.75">
      <c r="B13" t="s">
        <v>16</v>
      </c>
    </row>
    <row r="14" spans="2:12" ht="12.75">
      <c r="B14" s="2" t="s">
        <v>17</v>
      </c>
      <c r="C14" s="8">
        <v>0.05</v>
      </c>
      <c r="E14" s="9" t="str">
        <f>IF($C$11&gt;C14,"p &gt; p0: se acepta H0, la distribución es uniforme","p &lt; p0: se rechaza H0, los datos no son compatibles con una distribución uniforme")</f>
        <v>p &gt; p0: se acepta H0, la distribución es uniforme</v>
      </c>
      <c r="F14" s="9"/>
      <c r="G14" s="9"/>
      <c r="H14" s="9"/>
      <c r="I14" s="9"/>
      <c r="J14" s="9"/>
      <c r="K14" s="9"/>
      <c r="L14" s="9"/>
    </row>
    <row r="25" ht="12.75">
      <c r="C25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21</v>
      </c>
    </row>
    <row r="2" ht="12.75">
      <c r="A2" t="s">
        <v>1</v>
      </c>
    </row>
    <row r="4" spans="4:5" ht="12.75">
      <c r="D4" s="1" t="s">
        <v>2</v>
      </c>
      <c r="E4" s="1" t="s">
        <v>3</v>
      </c>
    </row>
    <row r="5" spans="2:7" ht="12.75">
      <c r="B5" s="2" t="s">
        <v>4</v>
      </c>
      <c r="C5" s="3">
        <v>60</v>
      </c>
      <c r="D5" s="1" t="s">
        <v>5</v>
      </c>
      <c r="E5" s="1" t="s">
        <v>6</v>
      </c>
      <c r="G5" s="1" t="s">
        <v>7</v>
      </c>
    </row>
    <row r="6" spans="3:10" ht="12.75">
      <c r="C6" s="1">
        <v>1</v>
      </c>
      <c r="D6" s="4">
        <v>9</v>
      </c>
      <c r="E6" s="5">
        <f>(1/6)*$C$5</f>
        <v>10</v>
      </c>
      <c r="G6" s="5">
        <f>(D6-E6)^2/E6</f>
        <v>0.1</v>
      </c>
      <c r="J6" s="6"/>
    </row>
    <row r="7" spans="3:7" ht="12.75">
      <c r="C7" s="1">
        <v>2</v>
      </c>
      <c r="D7" s="4">
        <v>9</v>
      </c>
      <c r="E7" s="5">
        <f>(1/6)*$C$5</f>
        <v>10</v>
      </c>
      <c r="G7" s="5">
        <f>(D7-E7)^2/E7</f>
        <v>0.1</v>
      </c>
    </row>
    <row r="8" spans="3:7" ht="12.75">
      <c r="C8" s="1">
        <v>3</v>
      </c>
      <c r="D8" s="4">
        <v>9</v>
      </c>
      <c r="E8" s="5">
        <f>(1/6)*$C$5</f>
        <v>10</v>
      </c>
      <c r="G8" s="5">
        <f>(D8-E8)^2/E8</f>
        <v>0.1</v>
      </c>
    </row>
    <row r="9" spans="3:7" ht="12.75">
      <c r="C9" s="1">
        <v>4</v>
      </c>
      <c r="D9" s="4">
        <v>9</v>
      </c>
      <c r="E9" s="5">
        <f>(1/6)*$C$5</f>
        <v>10</v>
      </c>
      <c r="G9" s="5">
        <f>(D9-E9)^2/E9</f>
        <v>0.1</v>
      </c>
    </row>
    <row r="10" spans="3:7" ht="12.75">
      <c r="C10" s="1">
        <v>5</v>
      </c>
      <c r="D10" s="4">
        <v>9</v>
      </c>
      <c r="E10" s="5">
        <f>(1/6)*$C$5</f>
        <v>10</v>
      </c>
      <c r="G10" s="5">
        <f>(D10-E10)^2/E10</f>
        <v>0.1</v>
      </c>
    </row>
    <row r="11" spans="3:7" ht="12.75">
      <c r="C11" s="1">
        <v>6</v>
      </c>
      <c r="D11" s="6">
        <f>C5-SUM(D6:D10)</f>
        <v>15</v>
      </c>
      <c r="E11" s="5">
        <f>(1/6)*$C$5</f>
        <v>10</v>
      </c>
      <c r="G11" s="5">
        <f>(D11-E11)^2/E11</f>
        <v>2.5</v>
      </c>
    </row>
    <row r="12" ht="12.75">
      <c r="G12" s="5"/>
    </row>
    <row r="13" spans="2:5" ht="12.75">
      <c r="B13" s="2" t="s">
        <v>10</v>
      </c>
      <c r="C13" s="4">
        <v>5</v>
      </c>
      <c r="E13" t="s">
        <v>11</v>
      </c>
    </row>
    <row r="14" spans="2:5" ht="12.75">
      <c r="B14" s="2" t="s">
        <v>12</v>
      </c>
      <c r="C14" s="5">
        <f>SUM(G6:G11)</f>
        <v>3</v>
      </c>
      <c r="E14" t="s">
        <v>13</v>
      </c>
    </row>
    <row r="15" spans="2:8" ht="12.75">
      <c r="B15" s="2" t="s">
        <v>14</v>
      </c>
      <c r="C15" s="6">
        <f>CHIDIST(C14,C13)</f>
        <v>0.6999858358786273</v>
      </c>
      <c r="G15" s="2" t="s">
        <v>15</v>
      </c>
      <c r="H15" s="5">
        <f>C14</f>
        <v>3</v>
      </c>
    </row>
    <row r="17" ht="12.75">
      <c r="B17" t="s">
        <v>16</v>
      </c>
    </row>
    <row r="18" spans="2:12" ht="12.75">
      <c r="B18" s="2" t="s">
        <v>17</v>
      </c>
      <c r="C18" s="8">
        <v>0.05</v>
      </c>
      <c r="E18" s="9" t="str">
        <f>IF($C$15&gt;C18,"p &gt; p0: se acepta H0, la distribución es uniforme","p &lt; p0: se rechaza H0, los datos no son compatibles con una distribución uniforme")</f>
        <v>p &gt; p0: se acepta H0, la distribución es uniforme</v>
      </c>
      <c r="F18" s="9"/>
      <c r="G18" s="9"/>
      <c r="H18" s="9"/>
      <c r="I18" s="9"/>
      <c r="J18" s="9"/>
      <c r="K18" s="9"/>
      <c r="L18" s="9"/>
    </row>
    <row r="29" ht="12.75">
      <c r="C29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2011-12-24T21:06:50Z</dcterms:created>
  <dcterms:modified xsi:type="dcterms:W3CDTF">2020-09-02T07:47:41Z</dcterms:modified>
  <cp:category/>
  <cp:version/>
  <cp:contentType/>
  <cp:contentStatus/>
  <cp:revision>8</cp:revision>
</cp:coreProperties>
</file>